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22" i="1"/>
  <c r="D25" i="1"/>
  <c r="D24" i="1"/>
  <c r="K17" i="1" l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J2" i="1"/>
  <c r="F2" i="1"/>
</calcChain>
</file>

<file path=xl/sharedStrings.xml><?xml version="1.0" encoding="utf-8"?>
<sst xmlns="http://schemas.openxmlformats.org/spreadsheetml/2006/main" count="32" uniqueCount="32">
  <si>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</si>
  <si>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</si>
  <si>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</si>
  <si>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</si>
  <si>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</si>
  <si>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</si>
  <si>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CT32 W + L</t>
  </si>
  <si>
    <t>CT32 1 mL</t>
  </si>
  <si>
    <t>CT32 2 mL</t>
  </si>
  <si>
    <t>CT32 3 mL</t>
  </si>
  <si>
    <t>CT32 4 mL</t>
  </si>
  <si>
    <t>CT32 5 mL</t>
  </si>
  <si>
    <t>CT32 6 mL</t>
  </si>
  <si>
    <t>CT32 7 mL</t>
  </si>
  <si>
    <t>CT32 8 mL</t>
  </si>
  <si>
    <t>CT32 9 mL</t>
  </si>
  <si>
    <t>CT32 10 mL</t>
  </si>
  <si>
    <t>CT32 11 mL</t>
  </si>
  <si>
    <t>CT32 12 mL</t>
  </si>
  <si>
    <t>CT32 13 mL</t>
  </si>
  <si>
    <t>CT32 14 mL</t>
  </si>
  <si>
    <t>CT32 15 mL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</si>
  <si>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</si>
  <si>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</si>
  <si>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</si>
  <si>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Weight after dilution (g) σ</t>
  </si>
  <si>
    <t>Sample weight (g) σ</t>
  </si>
  <si>
    <t>Average sample mass =</t>
  </si>
  <si>
    <t xml:space="preserve">Average flow rate = </t>
  </si>
  <si>
    <t>(sample mass / number of mins run)</t>
  </si>
  <si>
    <r>
      <t xml:space="preserve">Average flow rate </t>
    </r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 xml:space="preserve"> = </t>
    </r>
  </si>
  <si>
    <t>time (mins)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</si>
</sst>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4" xfId="0" applyFill="1" applyBorder="1"/>
    <xf numFmtId="0" fontId="0" fillId="0" borderId="5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4" xfId="0" applyFill="1" applyBorder="1"/>
    <xf numFmtId="0" fontId="0" fillId="3" borderId="3" xfId="0" applyFill="1" applyBorder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workbookViewId="0">
      <selection activeCell="D28" sqref="D28"/>
    </sheetView>
  </sheetViews>
  <sheetFormatPr defaultRowHeight="15" x14ac:dyDescent="0.25"/>
  <cols>
    <col min="1" max="1" width="11.28515625" bestFit="1" customWidth="1"/>
    <col min="2" max="2" width="16.140625" bestFit="1" customWidth="1"/>
    <col min="3" max="3" width="16.140625" customWidth="1"/>
    <col min="4" max="4" width="21.140625" bestFit="1" customWidth="1"/>
    <col min="5" max="5" width="21.140625" customWidth="1"/>
    <col min="6" max="6" width="19" bestFit="1" customWidth="1"/>
    <col min="7" max="7" width="19" customWidth="1"/>
    <col min="8" max="8" width="22.85546875" bestFit="1" customWidth="1"/>
    <col min="9" max="9" width="22.85546875" customWidth="1"/>
    <col min="10" max="10" width="17.28515625" bestFit="1" customWidth="1"/>
    <col min="11" max="11" width="18.85546875" bestFit="1" customWidth="1"/>
  </cols>
  <sheetData>
    <row r="1" spans="1:11" ht="15.75" thickBot="1" x14ac:dyDescent="0.3">
      <c r="A1" s="1" t="s">
        <v>0</v>
      </c>
      <c r="B1" s="1" t="s">
        <v>1</v>
      </c>
      <c r="C1" s="9" t="s">
        <v>22</v>
      </c>
      <c r="D1" s="1" t="s">
        <v>2</v>
      </c>
      <c r="E1" s="9" t="s">
        <v>23</v>
      </c>
      <c r="F1" s="1" t="s">
        <v>3</v>
      </c>
      <c r="G1" s="9" t="s">
        <v>24</v>
      </c>
      <c r="H1" s="2" t="s">
        <v>4</v>
      </c>
      <c r="I1" s="10" t="s">
        <v>25</v>
      </c>
      <c r="J1" s="3" t="s">
        <v>5</v>
      </c>
      <c r="K1" s="9" t="s">
        <v>26</v>
      </c>
    </row>
    <row r="2" spans="1:11" x14ac:dyDescent="0.25">
      <c r="A2" s="4" t="s">
        <v>6</v>
      </c>
      <c r="B2" s="4">
        <v>6.1296999999999997</v>
      </c>
      <c r="C2" s="11">
        <v>1E-4</v>
      </c>
      <c r="D2" s="4">
        <v>22.9831</v>
      </c>
      <c r="E2" s="12">
        <v>1E-4</v>
      </c>
      <c r="F2" s="4">
        <f>D2-B2</f>
        <v>16.853400000000001</v>
      </c>
      <c r="G2" s="12">
        <f>SQRT((E2^2)+(C2^2))</f>
        <v>1.4142135623730951E-4</v>
      </c>
      <c r="H2" s="4">
        <v>22.9831</v>
      </c>
      <c r="I2" s="12">
        <v>1E-4</v>
      </c>
      <c r="J2" s="5">
        <f>H2-B2</f>
        <v>16.853400000000001</v>
      </c>
      <c r="K2" s="12">
        <f>SQRT((I2^2)+(C2^2))</f>
        <v>1.4142135623730951E-4</v>
      </c>
    </row>
    <row r="3" spans="1:11" x14ac:dyDescent="0.25">
      <c r="A3" s="6" t="s">
        <v>7</v>
      </c>
      <c r="B3" s="6">
        <v>6.1326000000000001</v>
      </c>
      <c r="C3" s="11">
        <v>1E-4</v>
      </c>
      <c r="D3" s="6">
        <v>7.1383000000000001</v>
      </c>
      <c r="E3" s="12">
        <v>1E-4</v>
      </c>
      <c r="F3" s="4">
        <f t="shared" ref="F3:F17" si="0">D3-B3</f>
        <v>1.0057</v>
      </c>
      <c r="G3" s="12">
        <f t="shared" ref="G3:G17" si="1">SQRT((E3^2)+(C3^2))</f>
        <v>1.4142135623730951E-4</v>
      </c>
      <c r="H3" s="6">
        <v>11.1426</v>
      </c>
      <c r="I3" s="12">
        <v>1E-4</v>
      </c>
      <c r="J3" s="5">
        <f t="shared" ref="J3:J17" si="2">H3-B3</f>
        <v>5.01</v>
      </c>
      <c r="K3" s="11">
        <f t="shared" ref="K3:K17" si="3">SQRT((I3^2)+(C3^2))</f>
        <v>1.4142135623730951E-4</v>
      </c>
    </row>
    <row r="4" spans="1:11" x14ac:dyDescent="0.25">
      <c r="A4" s="6" t="s">
        <v>8</v>
      </c>
      <c r="B4" s="6">
        <v>6.1234000000000002</v>
      </c>
      <c r="C4" s="11">
        <v>1E-4</v>
      </c>
      <c r="D4" s="6">
        <v>7.1391999999999998</v>
      </c>
      <c r="E4" s="12">
        <v>1E-4</v>
      </c>
      <c r="F4" s="4">
        <f t="shared" si="0"/>
        <v>1.0157999999999996</v>
      </c>
      <c r="G4" s="12">
        <f t="shared" si="1"/>
        <v>1.4142135623730951E-4</v>
      </c>
      <c r="H4" s="6">
        <v>11.153499999999999</v>
      </c>
      <c r="I4" s="12">
        <v>1E-4</v>
      </c>
      <c r="J4" s="5">
        <f t="shared" si="2"/>
        <v>5.0300999999999991</v>
      </c>
      <c r="K4" s="11">
        <f t="shared" si="3"/>
        <v>1.4142135623730951E-4</v>
      </c>
    </row>
    <row r="5" spans="1:11" x14ac:dyDescent="0.25">
      <c r="A5" s="6" t="s">
        <v>9</v>
      </c>
      <c r="B5" s="6">
        <v>6.1348000000000003</v>
      </c>
      <c r="C5" s="11">
        <v>1E-4</v>
      </c>
      <c r="D5" s="6">
        <v>7.1218000000000004</v>
      </c>
      <c r="E5" s="12">
        <v>1E-4</v>
      </c>
      <c r="F5" s="4">
        <f t="shared" si="0"/>
        <v>0.9870000000000001</v>
      </c>
      <c r="G5" s="12">
        <f t="shared" si="1"/>
        <v>1.4142135623730951E-4</v>
      </c>
      <c r="H5" s="6">
        <v>11.137</v>
      </c>
      <c r="I5" s="12">
        <v>1E-4</v>
      </c>
      <c r="J5" s="5">
        <f t="shared" si="2"/>
        <v>5.0022000000000002</v>
      </c>
      <c r="K5" s="11">
        <f t="shared" si="3"/>
        <v>1.4142135623730951E-4</v>
      </c>
    </row>
    <row r="6" spans="1:11" x14ac:dyDescent="0.25">
      <c r="A6" s="6" t="s">
        <v>10</v>
      </c>
      <c r="B6" s="6">
        <v>6.1317000000000004</v>
      </c>
      <c r="C6" s="11">
        <v>1E-4</v>
      </c>
      <c r="D6" s="6">
        <v>6.9832000000000001</v>
      </c>
      <c r="E6" s="12">
        <v>1E-4</v>
      </c>
      <c r="F6" s="4">
        <f t="shared" si="0"/>
        <v>0.8514999999999997</v>
      </c>
      <c r="G6" s="12">
        <f t="shared" si="1"/>
        <v>1.4142135623730951E-4</v>
      </c>
      <c r="H6" s="6">
        <v>10.996499999999999</v>
      </c>
      <c r="I6" s="12">
        <v>1E-4</v>
      </c>
      <c r="J6" s="5">
        <f t="shared" si="2"/>
        <v>4.8647999999999989</v>
      </c>
      <c r="K6" s="11">
        <f t="shared" si="3"/>
        <v>1.4142135623730951E-4</v>
      </c>
    </row>
    <row r="7" spans="1:11" x14ac:dyDescent="0.25">
      <c r="A7" s="6" t="s">
        <v>11</v>
      </c>
      <c r="B7" s="6">
        <v>6.1288999999999998</v>
      </c>
      <c r="C7" s="11">
        <v>1E-4</v>
      </c>
      <c r="D7" s="6">
        <v>6.9215</v>
      </c>
      <c r="E7" s="12">
        <v>1E-4</v>
      </c>
      <c r="F7" s="4">
        <f t="shared" si="0"/>
        <v>0.79260000000000019</v>
      </c>
      <c r="G7" s="12">
        <f t="shared" si="1"/>
        <v>1.4142135623730951E-4</v>
      </c>
      <c r="H7" s="6">
        <v>10.930099999999999</v>
      </c>
      <c r="I7" s="12">
        <v>1E-4</v>
      </c>
      <c r="J7" s="5">
        <f t="shared" si="2"/>
        <v>4.8011999999999997</v>
      </c>
      <c r="K7" s="11">
        <f t="shared" si="3"/>
        <v>1.4142135623730951E-4</v>
      </c>
    </row>
    <row r="8" spans="1:11" x14ac:dyDescent="0.25">
      <c r="A8" s="6" t="s">
        <v>12</v>
      </c>
      <c r="B8" s="6">
        <v>6.1338999999999997</v>
      </c>
      <c r="C8" s="11">
        <v>1E-4</v>
      </c>
      <c r="D8" s="6">
        <v>6.9509999999999996</v>
      </c>
      <c r="E8" s="12">
        <v>1E-4</v>
      </c>
      <c r="F8" s="4">
        <f t="shared" si="0"/>
        <v>0.81709999999999994</v>
      </c>
      <c r="G8" s="12">
        <f t="shared" si="1"/>
        <v>1.4142135623730951E-4</v>
      </c>
      <c r="H8" s="6">
        <v>10.9634</v>
      </c>
      <c r="I8" s="12">
        <v>1E-4</v>
      </c>
      <c r="J8" s="5">
        <f t="shared" si="2"/>
        <v>4.8295000000000003</v>
      </c>
      <c r="K8" s="11">
        <f t="shared" si="3"/>
        <v>1.4142135623730951E-4</v>
      </c>
    </row>
    <row r="9" spans="1:11" x14ac:dyDescent="0.25">
      <c r="A9" s="6" t="s">
        <v>13</v>
      </c>
      <c r="B9" s="6">
        <v>6.1165000000000003</v>
      </c>
      <c r="C9" s="11">
        <v>1E-4</v>
      </c>
      <c r="D9" s="6">
        <v>6.9337999999999997</v>
      </c>
      <c r="E9" s="12">
        <v>1E-4</v>
      </c>
      <c r="F9" s="4">
        <f t="shared" si="0"/>
        <v>0.81729999999999947</v>
      </c>
      <c r="G9" s="12">
        <f t="shared" si="1"/>
        <v>1.4142135623730951E-4</v>
      </c>
      <c r="H9" s="6">
        <v>10.943099999999999</v>
      </c>
      <c r="I9" s="12">
        <v>1E-4</v>
      </c>
      <c r="J9" s="5">
        <f t="shared" si="2"/>
        <v>4.8265999999999991</v>
      </c>
      <c r="K9" s="11">
        <f t="shared" si="3"/>
        <v>1.4142135623730951E-4</v>
      </c>
    </row>
    <row r="10" spans="1:11" x14ac:dyDescent="0.25">
      <c r="A10" s="6" t="s">
        <v>14</v>
      </c>
      <c r="B10" s="6">
        <v>6.1729000000000003</v>
      </c>
      <c r="C10" s="11">
        <v>1E-4</v>
      </c>
      <c r="D10" s="6">
        <v>6.9904000000000002</v>
      </c>
      <c r="E10" s="12">
        <v>1E-4</v>
      </c>
      <c r="F10" s="4">
        <f t="shared" si="0"/>
        <v>0.81749999999999989</v>
      </c>
      <c r="G10" s="12">
        <f t="shared" si="1"/>
        <v>1.4142135623730951E-4</v>
      </c>
      <c r="H10" s="6">
        <v>10.9938</v>
      </c>
      <c r="I10" s="12">
        <v>1E-4</v>
      </c>
      <c r="J10" s="5">
        <f t="shared" si="2"/>
        <v>4.8209</v>
      </c>
      <c r="K10" s="11">
        <f t="shared" si="3"/>
        <v>1.4142135623730951E-4</v>
      </c>
    </row>
    <row r="11" spans="1:11" x14ac:dyDescent="0.25">
      <c r="A11" s="6" t="s">
        <v>15</v>
      </c>
      <c r="B11" s="8">
        <v>6.1231999999999998</v>
      </c>
      <c r="C11" s="11">
        <v>1E-4</v>
      </c>
      <c r="D11" s="6">
        <v>6.9359000000000002</v>
      </c>
      <c r="E11" s="12">
        <v>1E-4</v>
      </c>
      <c r="F11" s="4">
        <f t="shared" si="0"/>
        <v>0.81270000000000042</v>
      </c>
      <c r="G11" s="12">
        <f t="shared" si="1"/>
        <v>1.4142135623730951E-4</v>
      </c>
      <c r="H11" s="6">
        <v>10.944100000000001</v>
      </c>
      <c r="I11" s="12">
        <v>1E-4</v>
      </c>
      <c r="J11" s="5">
        <f t="shared" si="2"/>
        <v>4.8209000000000009</v>
      </c>
      <c r="K11" s="11">
        <f t="shared" si="3"/>
        <v>1.4142135623730951E-4</v>
      </c>
    </row>
    <row r="12" spans="1:11" x14ac:dyDescent="0.25">
      <c r="A12" s="6" t="s">
        <v>16</v>
      </c>
      <c r="B12" s="6">
        <v>6.1242999999999999</v>
      </c>
      <c r="C12" s="11">
        <v>1E-4</v>
      </c>
      <c r="D12" s="6">
        <v>6.9427000000000003</v>
      </c>
      <c r="E12" s="12">
        <v>1E-4</v>
      </c>
      <c r="F12" s="4">
        <f t="shared" si="0"/>
        <v>0.81840000000000046</v>
      </c>
      <c r="G12" s="12">
        <f t="shared" si="1"/>
        <v>1.4142135623730951E-4</v>
      </c>
      <c r="H12" s="6">
        <v>10.9436</v>
      </c>
      <c r="I12" s="12">
        <v>1E-4</v>
      </c>
      <c r="J12" s="5">
        <f t="shared" si="2"/>
        <v>4.8193000000000001</v>
      </c>
      <c r="K12" s="11">
        <f t="shared" si="3"/>
        <v>1.4142135623730951E-4</v>
      </c>
    </row>
    <row r="13" spans="1:11" x14ac:dyDescent="0.25">
      <c r="A13" s="6" t="s">
        <v>17</v>
      </c>
      <c r="B13" s="6">
        <v>6.1287000000000003</v>
      </c>
      <c r="C13" s="11">
        <v>1E-4</v>
      </c>
      <c r="D13" s="6">
        <v>6.9211</v>
      </c>
      <c r="E13" s="12">
        <v>1E-4</v>
      </c>
      <c r="F13" s="4">
        <f t="shared" si="0"/>
        <v>0.79239999999999977</v>
      </c>
      <c r="G13" s="12">
        <f t="shared" si="1"/>
        <v>1.4142135623730951E-4</v>
      </c>
      <c r="H13" s="6">
        <v>10.929600000000001</v>
      </c>
      <c r="I13" s="12">
        <v>1E-4</v>
      </c>
      <c r="J13" s="5">
        <f t="shared" si="2"/>
        <v>4.8009000000000004</v>
      </c>
      <c r="K13" s="11">
        <f t="shared" si="3"/>
        <v>1.4142135623730951E-4</v>
      </c>
    </row>
    <row r="14" spans="1:11" x14ac:dyDescent="0.25">
      <c r="A14" s="6" t="s">
        <v>18</v>
      </c>
      <c r="B14" s="6">
        <v>6.1624999999999996</v>
      </c>
      <c r="C14" s="11">
        <v>1E-4</v>
      </c>
      <c r="D14" s="6">
        <v>6.9759000000000002</v>
      </c>
      <c r="E14" s="12">
        <v>1E-4</v>
      </c>
      <c r="F14" s="4">
        <f t="shared" si="0"/>
        <v>0.81340000000000057</v>
      </c>
      <c r="G14" s="12">
        <f t="shared" si="1"/>
        <v>1.4142135623730951E-4</v>
      </c>
      <c r="H14" s="6">
        <v>10.981400000000001</v>
      </c>
      <c r="I14" s="12">
        <v>1E-4</v>
      </c>
      <c r="J14" s="5">
        <f t="shared" si="2"/>
        <v>4.8189000000000011</v>
      </c>
      <c r="K14" s="11">
        <f t="shared" si="3"/>
        <v>1.4142135623730951E-4</v>
      </c>
    </row>
    <row r="15" spans="1:11" x14ac:dyDescent="0.25">
      <c r="A15" s="6" t="s">
        <v>19</v>
      </c>
      <c r="B15" s="6">
        <v>6.1382000000000003</v>
      </c>
      <c r="C15" s="11">
        <v>1E-4</v>
      </c>
      <c r="D15" s="6">
        <v>6.9503000000000004</v>
      </c>
      <c r="E15" s="11">
        <v>1E-4</v>
      </c>
      <c r="F15" s="4">
        <f t="shared" si="0"/>
        <v>0.81210000000000004</v>
      </c>
      <c r="G15" s="11">
        <f t="shared" si="1"/>
        <v>1.4142135623730951E-4</v>
      </c>
      <c r="H15" s="6">
        <v>10.96</v>
      </c>
      <c r="I15" s="11">
        <v>1E-4</v>
      </c>
      <c r="J15" s="5">
        <f t="shared" si="2"/>
        <v>4.8218000000000005</v>
      </c>
      <c r="K15" s="11">
        <f t="shared" si="3"/>
        <v>1.4142135623730951E-4</v>
      </c>
    </row>
    <row r="16" spans="1:11" x14ac:dyDescent="0.25">
      <c r="A16" s="6" t="s">
        <v>20</v>
      </c>
      <c r="B16" s="6">
        <v>6.1273</v>
      </c>
      <c r="C16" s="11">
        <v>1E-4</v>
      </c>
      <c r="D16" s="6">
        <v>6.9402999999999997</v>
      </c>
      <c r="E16" s="11">
        <v>1E-4</v>
      </c>
      <c r="F16" s="4">
        <f t="shared" si="0"/>
        <v>0.81299999999999972</v>
      </c>
      <c r="G16" s="11">
        <f t="shared" si="1"/>
        <v>1.4142135623730951E-4</v>
      </c>
      <c r="H16" s="6">
        <v>10.945600000000001</v>
      </c>
      <c r="I16" s="11">
        <v>1E-4</v>
      </c>
      <c r="J16" s="5">
        <f t="shared" si="2"/>
        <v>4.8183000000000007</v>
      </c>
      <c r="K16" s="11">
        <f t="shared" si="3"/>
        <v>1.4142135623730951E-4</v>
      </c>
    </row>
    <row r="17" spans="1:11" x14ac:dyDescent="0.25">
      <c r="A17" s="6" t="s">
        <v>21</v>
      </c>
      <c r="B17" s="6">
        <v>6.1505000000000001</v>
      </c>
      <c r="C17" s="11">
        <v>1E-4</v>
      </c>
      <c r="D17" s="7">
        <v>6.9604999999999997</v>
      </c>
      <c r="E17" s="11">
        <v>1E-4</v>
      </c>
      <c r="F17" s="4">
        <f t="shared" si="0"/>
        <v>0.80999999999999961</v>
      </c>
      <c r="G17" s="11">
        <f t="shared" si="1"/>
        <v>1.4142135623730951E-4</v>
      </c>
      <c r="H17" s="6">
        <v>10.9612</v>
      </c>
      <c r="I17" s="11">
        <v>1E-4</v>
      </c>
      <c r="J17" s="5">
        <f t="shared" si="2"/>
        <v>4.8106999999999998</v>
      </c>
      <c r="K17" s="11">
        <f t="shared" si="3"/>
        <v>1.4142135623730951E-4</v>
      </c>
    </row>
    <row r="21" spans="1:11" x14ac:dyDescent="0.25">
      <c r="A21" t="s">
        <v>31</v>
      </c>
    </row>
    <row r="22" spans="1:11" x14ac:dyDescent="0.25">
      <c r="A22">
        <v>1</v>
      </c>
      <c r="B22">
        <f>(A22/2)*D$25</f>
        <v>0.85176666666666656</v>
      </c>
      <c r="C22" s="13"/>
      <c r="E22" s="13"/>
    </row>
    <row r="23" spans="1:11" x14ac:dyDescent="0.25">
      <c r="A23">
        <v>2</v>
      </c>
      <c r="B23">
        <f t="shared" ref="B23:B36" si="4">(A23/2)*D$25</f>
        <v>1.7035333333333331</v>
      </c>
      <c r="C23" s="13"/>
      <c r="E23" s="13"/>
    </row>
    <row r="24" spans="1:11" x14ac:dyDescent="0.25">
      <c r="A24">
        <v>3</v>
      </c>
      <c r="B24">
        <f t="shared" si="4"/>
        <v>2.5552999999999999</v>
      </c>
      <c r="C24" s="13" t="s">
        <v>27</v>
      </c>
      <c r="D24">
        <f>AVERAGE(F3:F17)</f>
        <v>0.85176666666666656</v>
      </c>
      <c r="E24" s="13"/>
    </row>
    <row r="25" spans="1:11" x14ac:dyDescent="0.25">
      <c r="A25">
        <v>4</v>
      </c>
      <c r="B25">
        <f t="shared" si="4"/>
        <v>3.4070666666666662</v>
      </c>
      <c r="C25" s="13" t="s">
        <v>28</v>
      </c>
      <c r="D25">
        <f>D24/0.5</f>
        <v>1.7035333333333331</v>
      </c>
      <c r="E25" s="13" t="s">
        <v>29</v>
      </c>
    </row>
    <row r="26" spans="1:11" x14ac:dyDescent="0.25">
      <c r="A26">
        <v>5</v>
      </c>
      <c r="B26">
        <f t="shared" si="4"/>
        <v>4.2588333333333326</v>
      </c>
      <c r="C26" s="13"/>
      <c r="E26" s="13"/>
    </row>
    <row r="27" spans="1:11" x14ac:dyDescent="0.25">
      <c r="A27">
        <v>6</v>
      </c>
      <c r="B27">
        <f t="shared" si="4"/>
        <v>5.1105999999999998</v>
      </c>
      <c r="C27" s="13" t="s">
        <v>30</v>
      </c>
      <c r="D27">
        <f>(_xlfn.STDEV.P(F3:F17))*2</f>
        <v>0.15354639110777626</v>
      </c>
      <c r="E27" s="13"/>
    </row>
    <row r="28" spans="1:11" x14ac:dyDescent="0.25">
      <c r="A28">
        <v>7</v>
      </c>
      <c r="B28">
        <f t="shared" si="4"/>
        <v>5.9623666666666661</v>
      </c>
      <c r="C28" s="13"/>
      <c r="E28" s="13"/>
    </row>
    <row r="29" spans="1:11" x14ac:dyDescent="0.25">
      <c r="A29">
        <v>8</v>
      </c>
      <c r="B29">
        <f t="shared" si="4"/>
        <v>6.8141333333333325</v>
      </c>
      <c r="C29" s="13"/>
      <c r="E29" s="13"/>
    </row>
    <row r="30" spans="1:11" x14ac:dyDescent="0.25">
      <c r="A30">
        <v>9</v>
      </c>
      <c r="B30">
        <f t="shared" si="4"/>
        <v>7.6658999999999988</v>
      </c>
      <c r="C30" s="13"/>
      <c r="E30" s="13"/>
    </row>
    <row r="31" spans="1:11" x14ac:dyDescent="0.25">
      <c r="A31">
        <v>10</v>
      </c>
      <c r="B31">
        <f t="shared" si="4"/>
        <v>8.5176666666666652</v>
      </c>
      <c r="C31" s="13"/>
      <c r="E31" s="13"/>
    </row>
    <row r="32" spans="1:11" x14ac:dyDescent="0.25">
      <c r="A32">
        <v>11</v>
      </c>
      <c r="B32">
        <f t="shared" si="4"/>
        <v>9.3694333333333315</v>
      </c>
      <c r="C32" s="13"/>
      <c r="E32" s="13"/>
    </row>
    <row r="33" spans="1:5" x14ac:dyDescent="0.25">
      <c r="A33">
        <v>12</v>
      </c>
      <c r="B33">
        <f t="shared" si="4"/>
        <v>10.2212</v>
      </c>
      <c r="C33" s="13"/>
      <c r="E33" s="13"/>
    </row>
    <row r="34" spans="1:5" x14ac:dyDescent="0.25">
      <c r="A34">
        <v>13</v>
      </c>
      <c r="B34">
        <f t="shared" si="4"/>
        <v>11.072966666666666</v>
      </c>
      <c r="C34" s="13"/>
      <c r="E34" s="13"/>
    </row>
    <row r="35" spans="1:5" x14ac:dyDescent="0.25">
      <c r="A35">
        <v>14</v>
      </c>
      <c r="B35">
        <f t="shared" si="4"/>
        <v>11.924733333333332</v>
      </c>
      <c r="C35" s="13"/>
      <c r="E35" s="13"/>
    </row>
    <row r="36" spans="1:5" x14ac:dyDescent="0.25">
      <c r="A36">
        <v>15</v>
      </c>
      <c r="B36">
        <f t="shared" si="4"/>
        <v>12.776499999999999</v>
      </c>
      <c r="C36" s="13"/>
      <c r="E36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2021-08-02T15:01:27Z</dcterms:modified>
</cp:coreProperties>
</file>